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nia.teixeira\Desktop\"/>
    </mc:Choice>
  </mc:AlternateContent>
  <xr:revisionPtr revIDLastSave="0" documentId="8_{4FB14C4E-4200-410B-90CE-82E4ABBD9CD3}" xr6:coauthVersionLast="47" xr6:coauthVersionMax="47" xr10:uidLastSave="{00000000-0000-0000-0000-000000000000}"/>
  <bookViews>
    <workbookView xWindow="-108" yWindow="-108" windowWidth="23256" windowHeight="12576" xr2:uid="{EE732A58-E37C-49C1-B098-16D6BAE1CB57}"/>
  </bookViews>
  <sheets>
    <sheet name="4T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J22" i="1" s="1"/>
  <c r="E22" i="1"/>
  <c r="I22" i="1" s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H14" i="1"/>
  <c r="H23" i="1" s="1"/>
  <c r="G14" i="1"/>
  <c r="F14" i="1"/>
  <c r="E14" i="1"/>
  <c r="E23" i="1" s="1"/>
  <c r="J13" i="1"/>
  <c r="J12" i="1"/>
  <c r="J11" i="1"/>
  <c r="J10" i="1"/>
  <c r="J9" i="1"/>
  <c r="J8" i="1"/>
  <c r="J7" i="1"/>
  <c r="J6" i="1"/>
  <c r="J5" i="1"/>
  <c r="I14" i="1" l="1"/>
  <c r="J14" i="1"/>
  <c r="F23" i="1"/>
  <c r="J23" i="1" s="1"/>
  <c r="G23" i="1"/>
  <c r="I23" i="1" l="1"/>
</calcChain>
</file>

<file path=xl/sharedStrings.xml><?xml version="1.0" encoding="utf-8"?>
<sst xmlns="http://schemas.openxmlformats.org/spreadsheetml/2006/main" count="46" uniqueCount="41">
  <si>
    <t>4.º Trimestre 2025</t>
  </si>
  <si>
    <t>Produto</t>
  </si>
  <si>
    <t>Europalub/C.P.L.</t>
  </si>
  <si>
    <t>Descrição</t>
  </si>
  <si>
    <t>Total 4T(t)</t>
  </si>
  <si>
    <t>Total 4T 2024 (t)</t>
  </si>
  <si>
    <t>Total 4T (t)</t>
  </si>
  <si>
    <t>Total Global 4T 2025 (t)</t>
  </si>
  <si>
    <t>Total Global 4T 2024(t)</t>
  </si>
  <si>
    <t>Óleos Lubrificantes sujeitos a Ecovalor</t>
  </si>
  <si>
    <t>1A + 1A1</t>
  </si>
  <si>
    <t>Óleos motor veículos ligeiros</t>
  </si>
  <si>
    <t>1B + 1B1 + 1B2 + 1D</t>
  </si>
  <si>
    <t>Óleos motor veículos pesados</t>
  </si>
  <si>
    <t>2A + 2B</t>
  </si>
  <si>
    <t>Óleos transmissão auto</t>
  </si>
  <si>
    <t>E.2c</t>
  </si>
  <si>
    <t>Fluidos de travões</t>
  </si>
  <si>
    <t>2C + 2D(*) + 2D1</t>
  </si>
  <si>
    <t>Óleos engrenagens, hidráulicos indústria e amortecedores</t>
  </si>
  <si>
    <t>2D(*)/E.2a/3</t>
  </si>
  <si>
    <t>4A + 4B</t>
  </si>
  <si>
    <t>Óleos para trabalho de metais</t>
  </si>
  <si>
    <t>5A + 5B</t>
  </si>
  <si>
    <t>Óleos para turbinas e isolantes para transformadores</t>
  </si>
  <si>
    <t>Óleos para compressores e outros óleos para indústria</t>
  </si>
  <si>
    <t>Total de óleos sujeitos</t>
  </si>
  <si>
    <t>Óleos Isentos e Massas Lubrificantes</t>
  </si>
  <si>
    <t>1C</t>
  </si>
  <si>
    <t>Óleos motor 2T</t>
  </si>
  <si>
    <t>2D/E.2a/3</t>
  </si>
  <si>
    <t>3A1 + 3A2</t>
  </si>
  <si>
    <t>Massas lubrificantes</t>
  </si>
  <si>
    <t>4C + 4D</t>
  </si>
  <si>
    <t>6B/B.2+6C/K4a/K.4c/K.4e</t>
  </si>
  <si>
    <t>7A + 7A1 + 7A2</t>
  </si>
  <si>
    <t>Óleos de processo</t>
  </si>
  <si>
    <t>8A</t>
  </si>
  <si>
    <t>Óleos base</t>
  </si>
  <si>
    <t>Total de óleos isentos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</si>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</sst>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color indexed="9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color rgb="FF231F20"/>
      <name val="Calibri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2" xfId="0" applyBorder="1"/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3" fontId="7" fillId="5" borderId="3" xfId="0" applyNumberFormat="1" applyFont="1" applyFill="1" applyBorder="1" applyAlignment="1">
      <alignment horizontal="center" vertical="center"/>
    </xf>
    <xf numFmtId="1" fontId="7" fillId="3" borderId="3" xfId="1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6" fillId="6" borderId="4" xfId="0" applyFont="1" applyFill="1" applyBorder="1" applyAlignment="1">
      <alignment vertical="center" wrapText="1"/>
    </xf>
    <xf numFmtId="3" fontId="7" fillId="6" borderId="3" xfId="0" applyNumberFormat="1" applyFont="1" applyFill="1" applyBorder="1" applyAlignment="1">
      <alignment horizontal="center" vertical="center"/>
    </xf>
    <xf numFmtId="1" fontId="7" fillId="3" borderId="5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3" fontId="7" fillId="6" borderId="5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vertical="center" wrapText="1"/>
    </xf>
    <xf numFmtId="3" fontId="7" fillId="5" borderId="4" xfId="0" applyNumberFormat="1" applyFont="1" applyFill="1" applyBorder="1" applyAlignment="1">
      <alignment horizontal="center"/>
    </xf>
    <xf numFmtId="3" fontId="7" fillId="7" borderId="4" xfId="0" applyNumberFormat="1" applyFont="1" applyFill="1" applyBorder="1" applyAlignment="1">
      <alignment horizontal="center"/>
    </xf>
    <xf numFmtId="1" fontId="7" fillId="3" borderId="4" xfId="1" applyNumberFormat="1" applyFont="1" applyFill="1" applyBorder="1" applyAlignment="1">
      <alignment horizontal="center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D2FC5-678F-40FD-A723-7AC212C9540E}">
  <sheetPr>
    <tabColor theme="5"/>
  </sheetPr>
  <dimension ref="B2:O23"/>
  <sheetViews>
    <sheetView showGridLines="0" tabSelected="1" zoomScale="80" zoomScaleNormal="80" workbookViewId="0">
      <selection activeCell="M11" sqref="M11"/>
    </sheetView>
  </sheetViews>
  <sheetFormatPr defaultRowHeight="14.4" x14ac:dyDescent="0.3"/>
  <cols>
    <col min="1" max="1" width="1.5546875" customWidth="1"/>
    <col min="2" max="2" width="17.88671875" customWidth="1"/>
    <col min="3" max="3" width="19.77734375" customWidth="1"/>
    <col min="4" max="4" width="29.6640625" customWidth="1"/>
    <col min="5" max="7" width="15" customWidth="1"/>
    <col min="8" max="8" width="13.33203125" customWidth="1"/>
    <col min="9" max="9" width="14.44140625" customWidth="1"/>
    <col min="10" max="10" width="13.88671875" customWidth="1"/>
  </cols>
  <sheetData>
    <row r="2" spans="2:10" ht="15" thickBot="1" x14ac:dyDescent="0.35">
      <c r="E2" s="1" t="s">
        <v>0</v>
      </c>
      <c r="F2" s="1"/>
      <c r="G2" s="1"/>
      <c r="H2" s="1"/>
    </row>
    <row r="3" spans="2:10" ht="15" thickBot="1" x14ac:dyDescent="0.35">
      <c r="B3" s="2"/>
      <c r="C3" s="2"/>
      <c r="D3" s="2"/>
      <c r="E3" s="1"/>
      <c r="F3" s="1"/>
      <c r="G3" s="1"/>
      <c r="H3" s="1"/>
    </row>
    <row r="4" spans="2:10" ht="28.2" thickBot="1" x14ac:dyDescent="0.35">
      <c r="B4" s="3" t="s">
        <v>1</v>
      </c>
      <c r="C4" s="3" t="s">
        <v>2</v>
      </c>
      <c r="D4" s="3" t="s">
        <v>3</v>
      </c>
      <c r="E4" s="3" t="s">
        <v>4</v>
      </c>
      <c r="F4" s="4" t="s">
        <v>5</v>
      </c>
      <c r="G4" s="3" t="s">
        <v>6</v>
      </c>
      <c r="H4" s="4" t="s">
        <v>5</v>
      </c>
      <c r="I4" s="3" t="s">
        <v>7</v>
      </c>
      <c r="J4" s="4" t="s">
        <v>8</v>
      </c>
    </row>
    <row r="5" spans="2:10" ht="15" thickBot="1" x14ac:dyDescent="0.35">
      <c r="B5" s="5" t="s">
        <v>9</v>
      </c>
      <c r="C5" s="6" t="s">
        <v>10</v>
      </c>
      <c r="D5" s="7" t="s">
        <v>11</v>
      </c>
      <c r="E5" s="8">
        <v>7977.626000000002</v>
      </c>
      <c r="F5" s="9">
        <v>7502.3949999999986</v>
      </c>
      <c r="G5" s="8">
        <v>272.61199999999985</v>
      </c>
      <c r="H5" s="9">
        <v>241.03300000000002</v>
      </c>
      <c r="I5" s="8">
        <v>8250.2380000000012</v>
      </c>
      <c r="J5" s="9">
        <f>F5+H5</f>
        <v>7743.427999999999</v>
      </c>
    </row>
    <row r="6" spans="2:10" ht="15" thickBot="1" x14ac:dyDescent="0.35">
      <c r="B6" s="5"/>
      <c r="C6" s="6" t="s">
        <v>12</v>
      </c>
      <c r="D6" s="7" t="s">
        <v>13</v>
      </c>
      <c r="E6" s="8">
        <v>3283.2119999999995</v>
      </c>
      <c r="F6" s="9">
        <v>3262.9059999999986</v>
      </c>
      <c r="G6" s="8">
        <v>91.71699999999997</v>
      </c>
      <c r="H6" s="9">
        <v>99.139999999999958</v>
      </c>
      <c r="I6" s="8">
        <v>3374.9289999999996</v>
      </c>
      <c r="J6" s="9">
        <f>F6+H6</f>
        <v>3362.0459999999985</v>
      </c>
    </row>
    <row r="7" spans="2:10" ht="15" thickBot="1" x14ac:dyDescent="0.35">
      <c r="B7" s="5"/>
      <c r="C7" s="6" t="s">
        <v>14</v>
      </c>
      <c r="D7" s="7" t="s">
        <v>15</v>
      </c>
      <c r="E7" s="8">
        <v>1615.8190000000006</v>
      </c>
      <c r="F7" s="9">
        <v>1831.5030000000011</v>
      </c>
      <c r="G7" s="8">
        <v>242.19999999999993</v>
      </c>
      <c r="H7" s="9">
        <v>236.12799999999999</v>
      </c>
      <c r="I7" s="8">
        <v>1858.0190000000007</v>
      </c>
      <c r="J7" s="9">
        <f>F7+H7</f>
        <v>2067.6310000000012</v>
      </c>
    </row>
    <row r="8" spans="2:10" ht="15" thickBot="1" x14ac:dyDescent="0.35">
      <c r="B8" s="5"/>
      <c r="C8" s="6" t="s">
        <v>16</v>
      </c>
      <c r="D8" s="7" t="s">
        <v>17</v>
      </c>
      <c r="E8" s="8">
        <v>138.32899999999998</v>
      </c>
      <c r="F8" s="9">
        <v>127.14300000000004</v>
      </c>
      <c r="G8" s="8">
        <v>71.503</v>
      </c>
      <c r="H8" s="9">
        <v>48.404999999999987</v>
      </c>
      <c r="I8" s="8">
        <v>209.83199999999999</v>
      </c>
      <c r="J8" s="9">
        <f>F8+H8</f>
        <v>175.54800000000003</v>
      </c>
    </row>
    <row r="9" spans="2:10" ht="15" thickBot="1" x14ac:dyDescent="0.35">
      <c r="B9" s="5"/>
      <c r="C9" s="6" t="s">
        <v>18</v>
      </c>
      <c r="D9" s="10" t="s">
        <v>19</v>
      </c>
      <c r="E9" s="8">
        <v>4224.5679999999975</v>
      </c>
      <c r="F9" s="9">
        <v>3565.8210000000013</v>
      </c>
      <c r="G9" s="8">
        <v>242.46300000000005</v>
      </c>
      <c r="H9" s="9">
        <v>242.43499999999986</v>
      </c>
      <c r="I9" s="8">
        <v>4467.0309999999972</v>
      </c>
      <c r="J9" s="9">
        <f>F9+H9</f>
        <v>3808.2560000000012</v>
      </c>
    </row>
    <row r="10" spans="2:10" ht="15" thickBot="1" x14ac:dyDescent="0.35">
      <c r="B10" s="5"/>
      <c r="C10" s="6" t="s">
        <v>20</v>
      </c>
      <c r="D10" s="10"/>
      <c r="E10" s="8">
        <v>231.636</v>
      </c>
      <c r="F10" s="9">
        <v>185.68299999999999</v>
      </c>
      <c r="G10" s="8">
        <v>8.6350000000000016</v>
      </c>
      <c r="H10" s="9">
        <v>9.4759999999999991</v>
      </c>
      <c r="I10" s="8">
        <v>240.27099999999999</v>
      </c>
      <c r="J10" s="9">
        <f>F10+H10</f>
        <v>195.15899999999999</v>
      </c>
    </row>
    <row r="11" spans="2:10" ht="15" thickBot="1" x14ac:dyDescent="0.35">
      <c r="B11" s="5"/>
      <c r="C11" s="6" t="s">
        <v>21</v>
      </c>
      <c r="D11" s="7" t="s">
        <v>22</v>
      </c>
      <c r="E11" s="8">
        <v>242.21699999999993</v>
      </c>
      <c r="F11" s="9">
        <v>211.00200000000004</v>
      </c>
      <c r="G11" s="8">
        <v>0</v>
      </c>
      <c r="H11" s="9">
        <v>0</v>
      </c>
      <c r="I11" s="8">
        <v>242.21699999999993</v>
      </c>
      <c r="J11" s="9">
        <f>F11+H11</f>
        <v>211.00200000000004</v>
      </c>
    </row>
    <row r="12" spans="2:10" ht="28.2" thickBot="1" x14ac:dyDescent="0.35">
      <c r="B12" s="5"/>
      <c r="C12" s="6" t="s">
        <v>23</v>
      </c>
      <c r="D12" s="7" t="s">
        <v>24</v>
      </c>
      <c r="E12" s="8">
        <v>458.19799999999992</v>
      </c>
      <c r="F12" s="9">
        <v>417.21900000000005</v>
      </c>
      <c r="G12" s="8">
        <v>140.51400000000001</v>
      </c>
      <c r="H12" s="9">
        <v>57.042000000000016</v>
      </c>
      <c r="I12" s="8">
        <v>598.71199999999999</v>
      </c>
      <c r="J12" s="9">
        <f>F12+H12</f>
        <v>474.26100000000008</v>
      </c>
    </row>
    <row r="13" spans="2:10" ht="28.2" thickBot="1" x14ac:dyDescent="0.35">
      <c r="B13" s="5"/>
      <c r="C13" s="6" t="s">
        <v>23</v>
      </c>
      <c r="D13" s="7" t="s">
        <v>25</v>
      </c>
      <c r="E13" s="8">
        <v>340.32299999999998</v>
      </c>
      <c r="F13" s="9">
        <v>299.70299999999997</v>
      </c>
      <c r="G13" s="8">
        <v>22.266000000000005</v>
      </c>
      <c r="H13" s="9">
        <v>22.224</v>
      </c>
      <c r="I13" s="8">
        <v>362.589</v>
      </c>
      <c r="J13" s="9">
        <f>F13+H13</f>
        <v>321.92699999999996</v>
      </c>
    </row>
    <row r="14" spans="2:10" ht="15" thickBot="1" x14ac:dyDescent="0.35">
      <c r="B14" s="11"/>
      <c r="C14" s="12"/>
      <c r="D14" s="13" t="s">
        <v>26</v>
      </c>
      <c r="E14" s="14">
        <f>SUM(E5:E13)</f>
        <v>18511.928</v>
      </c>
      <c r="F14" s="15">
        <f>SUM(F5:F13)</f>
        <v>17403.375000000004</v>
      </c>
      <c r="G14" s="14">
        <f t="shared" ref="G14:H14" si="0">SUM(G5:G13)</f>
        <v>1091.9099999999999</v>
      </c>
      <c r="H14" s="15">
        <f t="shared" si="0"/>
        <v>955.88299999999981</v>
      </c>
      <c r="I14" s="14">
        <f>E14+G14</f>
        <v>19603.838</v>
      </c>
      <c r="J14" s="15">
        <f>F14+H14</f>
        <v>18359.258000000002</v>
      </c>
    </row>
    <row r="15" spans="2:10" ht="15" thickBot="1" x14ac:dyDescent="0.35">
      <c r="B15" s="5" t="s">
        <v>27</v>
      </c>
      <c r="C15" s="6" t="s">
        <v>28</v>
      </c>
      <c r="D15" s="7" t="s">
        <v>29</v>
      </c>
      <c r="E15" s="8">
        <v>211.06299999999999</v>
      </c>
      <c r="F15" s="9">
        <v>-491.40199999999999</v>
      </c>
      <c r="G15" s="8">
        <v>-1.377</v>
      </c>
      <c r="H15" s="9">
        <v>0.498</v>
      </c>
      <c r="I15" s="8">
        <f>E15+G15</f>
        <v>209.68599999999998</v>
      </c>
      <c r="J15" s="9">
        <f>F15+H15</f>
        <v>-490.904</v>
      </c>
    </row>
    <row r="16" spans="2:10" ht="28.2" thickBot="1" x14ac:dyDescent="0.35">
      <c r="B16" s="5"/>
      <c r="C16" s="6" t="s">
        <v>30</v>
      </c>
      <c r="D16" s="7" t="s">
        <v>19</v>
      </c>
      <c r="E16" s="8">
        <v>-2.4530000000000016</v>
      </c>
      <c r="F16" s="9">
        <v>45.463000000000001</v>
      </c>
      <c r="G16" s="8">
        <v>5.0000000000000017E-2</v>
      </c>
      <c r="H16" s="9">
        <v>-6.0000000000000001E-3</v>
      </c>
      <c r="I16" s="8">
        <f>E16+G16</f>
        <v>-2.4030000000000018</v>
      </c>
      <c r="J16" s="9">
        <f>F16+H16</f>
        <v>45.457000000000001</v>
      </c>
    </row>
    <row r="17" spans="2:10" ht="15" thickBot="1" x14ac:dyDescent="0.35">
      <c r="B17" s="5"/>
      <c r="C17" s="6" t="s">
        <v>31</v>
      </c>
      <c r="D17" s="7" t="s">
        <v>32</v>
      </c>
      <c r="E17" s="8">
        <v>524.81499999999994</v>
      </c>
      <c r="F17" s="9">
        <v>538.27099999999996</v>
      </c>
      <c r="G17" s="8">
        <v>21.832999999999998</v>
      </c>
      <c r="H17" s="9">
        <v>11.984999999999998</v>
      </c>
      <c r="I17" s="8">
        <f>E17+G17</f>
        <v>546.64799999999991</v>
      </c>
      <c r="J17" s="9">
        <f>F17+H17</f>
        <v>550.25599999999997</v>
      </c>
    </row>
    <row r="18" spans="2:10" ht="15" thickBot="1" x14ac:dyDescent="0.35">
      <c r="B18" s="5"/>
      <c r="C18" s="6" t="s">
        <v>33</v>
      </c>
      <c r="D18" s="7" t="s">
        <v>22</v>
      </c>
      <c r="E18" s="8">
        <v>396.6939999999999</v>
      </c>
      <c r="F18" s="9">
        <v>347.76000000000005</v>
      </c>
      <c r="G18" s="8">
        <v>-9.5000000000000001E-2</v>
      </c>
      <c r="H18" s="9">
        <v>0</v>
      </c>
      <c r="I18" s="8">
        <f>E18+G18</f>
        <v>396.59899999999988</v>
      </c>
      <c r="J18" s="9">
        <f>F18+H18</f>
        <v>347.76000000000005</v>
      </c>
    </row>
    <row r="19" spans="2:10" ht="28.2" thickBot="1" x14ac:dyDescent="0.35">
      <c r="B19" s="5"/>
      <c r="C19" s="6" t="s">
        <v>34</v>
      </c>
      <c r="D19" s="7" t="s">
        <v>25</v>
      </c>
      <c r="E19" s="8">
        <v>972.8299999999997</v>
      </c>
      <c r="F19" s="9">
        <v>711.99200000000019</v>
      </c>
      <c r="G19" s="8">
        <v>1.2929999999999999</v>
      </c>
      <c r="H19" s="9">
        <v>0.89999999999999991</v>
      </c>
      <c r="I19" s="8">
        <f>E19+G19</f>
        <v>974.12299999999971</v>
      </c>
      <c r="J19" s="9">
        <f>F19+H19</f>
        <v>712.89200000000017</v>
      </c>
    </row>
    <row r="20" spans="2:10" ht="15" thickBot="1" x14ac:dyDescent="0.35">
      <c r="B20" s="5"/>
      <c r="C20" s="6" t="s">
        <v>35</v>
      </c>
      <c r="D20" s="7" t="s">
        <v>36</v>
      </c>
      <c r="E20" s="8">
        <v>1338.9239999999998</v>
      </c>
      <c r="F20" s="9">
        <v>1395.0839999999994</v>
      </c>
      <c r="G20" s="8">
        <v>0</v>
      </c>
      <c r="H20" s="9">
        <v>0</v>
      </c>
      <c r="I20" s="8">
        <f>E20+G20</f>
        <v>1338.9239999999998</v>
      </c>
      <c r="J20" s="9">
        <f>F20+H20</f>
        <v>1395.0839999999994</v>
      </c>
    </row>
    <row r="21" spans="2:10" ht="15" thickBot="1" x14ac:dyDescent="0.35">
      <c r="B21" s="5"/>
      <c r="C21" s="6" t="s">
        <v>37</v>
      </c>
      <c r="D21" s="7" t="s">
        <v>38</v>
      </c>
      <c r="E21" s="8">
        <v>73.608999999999995</v>
      </c>
      <c r="F21" s="9">
        <v>67.266999999999982</v>
      </c>
      <c r="G21" s="8">
        <v>1.7000000000000001E-2</v>
      </c>
      <c r="H21" s="9">
        <v>0</v>
      </c>
      <c r="I21" s="8">
        <f>E21+G21</f>
        <v>73.625999999999991</v>
      </c>
      <c r="J21" s="9">
        <f>F21+H21</f>
        <v>67.266999999999982</v>
      </c>
    </row>
    <row r="22" spans="2:10" x14ac:dyDescent="0.3">
      <c r="B22" s="16"/>
      <c r="C22" s="17"/>
      <c r="D22" s="13" t="s">
        <v>39</v>
      </c>
      <c r="E22" s="18">
        <f>SUM(E15:E21)</f>
        <v>3515.4819999999995</v>
      </c>
      <c r="F22" s="15">
        <f>SUM(F15:F21)</f>
        <v>2614.4349999999995</v>
      </c>
      <c r="G22" s="18">
        <f t="shared" ref="G22:H22" si="1">SUM(G15:G21)</f>
        <v>21.721</v>
      </c>
      <c r="H22" s="15">
        <f>SUM(H15:H21)</f>
        <v>13.376999999999997</v>
      </c>
      <c r="I22" s="18">
        <f>E22+G22</f>
        <v>3537.2029999999995</v>
      </c>
      <c r="J22" s="15">
        <f>F22+H22</f>
        <v>2627.8119999999994</v>
      </c>
    </row>
    <row r="23" spans="2:10" x14ac:dyDescent="0.3">
      <c r="D23" s="19" t="s">
        <v>40</v>
      </c>
      <c r="E23" s="20">
        <f t="shared" ref="E23" si="2">E14+E22</f>
        <v>22027.41</v>
      </c>
      <c r="F23" s="21">
        <f>F14+F22</f>
        <v>20017.810000000005</v>
      </c>
      <c r="G23" s="20">
        <f t="shared" ref="G23:H23" si="3">G14+G22</f>
        <v>1113.6309999999999</v>
      </c>
      <c r="H23" s="22">
        <f t="shared" si="3"/>
        <v>969.25999999999976</v>
      </c>
      <c r="I23" s="20">
        <f>E23+G23</f>
        <v>23141.041000000001</v>
      </c>
      <c r="J23" s="21">
        <f>F23+H23</f>
        <v>20987.070000000003</v>
      </c>
    </row>
  </sheetData>
  <mergeCells count="6">
    <mergeCell ref="E2:H2"/>
    <mergeCell ref="E3:F3"/>
    <mergeCell ref="G3:H3"/>
    <mergeCell ref="B5:B13"/>
    <mergeCell ref="D9:D10"/>
    <mergeCell ref="B15:B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4T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Tânia Teixeira</dc:creator>
  <cp:lastModifiedBy>Tânia Teixeira</cp:lastModifiedBy>
  <dcterms:created xsi:type="dcterms:W3CDTF">2026-02-23T16:44:29Z</dcterms:created>
  <dcterms:modified xsi:type="dcterms:W3CDTF">2026-02-23T16:45:43Z</dcterms:modified>
</cp:coreProperties>
</file>